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2026 рік\за 1 міс\"/>
    </mc:Choice>
  </mc:AlternateContent>
  <xr:revisionPtr revIDLastSave="0" documentId="13_ncr:1_{E0735786-EB6E-411E-9AAF-346671845D40}" xr6:coauthVersionLast="47" xr6:coauthVersionMax="47" xr10:uidLastSave="{00000000-0000-0000-0000-000000000000}"/>
  <bookViews>
    <workbookView xWindow="-120" yWindow="-120" windowWidth="21840" windowHeight="13020" xr2:uid="{77B0D969-B7BB-43F9-94E4-88BFF795A2E0}"/>
  </bookViews>
  <sheets>
    <sheet name="Лист1" sheetId="1" r:id="rId1"/>
  </sheets>
  <definedNames>
    <definedName name="_xlnm.Print_Titles" localSheetId="0">Лист1!$7:$9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4" i="1" l="1"/>
  <c r="N24" i="1"/>
  <c r="N23" i="1"/>
  <c r="O22" i="1"/>
  <c r="N22" i="1"/>
  <c r="N21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</calcChain>
</file>

<file path=xl/sharedStrings.xml><?xml version="1.0" encoding="utf-8"?>
<sst xmlns="http://schemas.openxmlformats.org/spreadsheetml/2006/main" count="64" uniqueCount="46">
  <si>
    <t>КМБ</t>
  </si>
  <si>
    <t>ККД</t>
  </si>
  <si>
    <t>Доходи</t>
  </si>
  <si>
    <t>Поч.річн. план</t>
  </si>
  <si>
    <t>Уточн.річн. план</t>
  </si>
  <si>
    <t>2025 рік (дата факту 31.01.2025)</t>
  </si>
  <si>
    <t>2026 рік (дата факту 31.01.2026)</t>
  </si>
  <si>
    <t>1854300000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</si>
  <si>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</si>
  <si>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</si>
  <si>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</si>
  <si>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</si>
  <si>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</si>
  <si>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</si>
  <si>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</si>
  <si>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</si>
  <si>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</si>
  <si>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</si>
  <si>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</si>
  <si>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</si>
  <si>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</si>
  <si>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</si>
  <si>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</si>
  <si>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</si>
  <si>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25020100</t>
  </si>
  <si>
    <t>Благодійні внески, гранти та дарунки</t>
  </si>
  <si>
    <t>25020200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</si>
  <si>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</si>
  <si>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</si>
  <si>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</si>
  <si>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</si>
  <si>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</si>
  <si>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</si>
  <si>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</si>
  <si>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</si>
  <si>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</si>
  <si>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 xml:space="preserve"> </t>
  </si>
  <si>
    <t xml:space="preserve">Усього ( без урахування трансфертів) </t>
  </si>
  <si>
    <t xml:space="preserve">Усього </t>
  </si>
  <si>
    <t>Відхилення (+/-)</t>
  </si>
  <si>
    <t>% до факту 2025 року</t>
  </si>
  <si>
    <t>Факт за 1 міс. 2026 року</t>
  </si>
  <si>
    <t>Факт за 1 міс. 2025 року</t>
  </si>
  <si>
    <t>(грн.)</t>
  </si>
  <si>
    <t>Аналіз виконання плану по доходах по Лебединській МТГ станом на 31.01.2026</t>
  </si>
  <si>
    <t>(спеціальний фонд)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</si>
</sst>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right"/>
    </xf>
    <xf numFmtId="0" fontId="0" fillId="0" borderId="1" xfId="0" applyBorder="1"/>
    <xf numFmtId="4" fontId="0" fillId="0" borderId="1" xfId="0" applyNumberFormat="1" applyBorder="1"/>
    <xf numFmtId="4" fontId="0" fillId="2" borderId="1" xfId="0" applyNumberFormat="1" applyFill="1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2" borderId="1" xfId="0" applyNumberFormat="1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E7F8F-6620-47F5-B346-EA0FF8EB1D08}">
  <sheetPr>
    <pageSetUpPr fitToPage="1"/>
  </sheetPr>
  <dimension ref="A1:U25"/>
  <sheetViews>
    <sheetView tabSelected="1" topLeftCell="B8" workbookViewId="0">
      <selection activeCell="B5" sqref="B5:O5"/>
    </sheetView>
  </sheetViews>
  <sheetFormatPr defaultRowHeight="12.75" x14ac:dyDescent="0.2"/>
  <cols>
    <col min="1" max="1" width="0" hidden="1" customWidth="1"/>
    <col min="2" max="3" width="12.28515625" style="15" customWidth="1"/>
    <col min="4" max="4" width="50.7109375" style="4" customWidth="1"/>
    <col min="5" max="6" width="16" style="5" customWidth="1"/>
    <col min="7" max="7" width="15.85546875" style="5" customWidth="1"/>
    <col min="8" max="8" width="2.28515625" style="5" hidden="1" customWidth="1"/>
    <col min="9" max="10" width="16" style="5" hidden="1" customWidth="1"/>
    <col min="11" max="11" width="16" style="5" customWidth="1"/>
    <col min="12" max="12" width="2.28515625" style="5" hidden="1" customWidth="1"/>
    <col min="13" max="13" width="16" style="5" hidden="1" customWidth="1"/>
    <col min="14" max="15" width="16" style="5" customWidth="1"/>
  </cols>
  <sheetData>
    <row r="1" spans="1:21" x14ac:dyDescent="0.2">
      <c r="B1" s="17"/>
    </row>
    <row r="2" spans="1:21" x14ac:dyDescent="0.2">
      <c r="B2" s="2"/>
      <c r="C2" s="2"/>
      <c r="D2" s="3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21" ht="23.25" x14ac:dyDescent="0.35">
      <c r="B3" s="27" t="s">
        <v>44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21" x14ac:dyDescent="0.2">
      <c r="B4" s="2"/>
      <c r="C4" s="2"/>
      <c r="D4" s="3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21" ht="18.75" x14ac:dyDescent="0.3">
      <c r="B5" s="29" t="s">
        <v>45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21" ht="12" customHeight="1" x14ac:dyDescent="0.2">
      <c r="O6" s="7" t="s">
        <v>43</v>
      </c>
    </row>
    <row r="7" spans="1:21" hidden="1" x14ac:dyDescent="0.2">
      <c r="A7" s="8"/>
      <c r="B7" s="30" t="s">
        <v>0</v>
      </c>
      <c r="C7" s="30" t="s">
        <v>1</v>
      </c>
      <c r="D7" s="31" t="s">
        <v>2</v>
      </c>
      <c r="E7" s="32" t="s">
        <v>6</v>
      </c>
      <c r="F7" s="32"/>
      <c r="G7" s="32"/>
      <c r="H7" s="9"/>
      <c r="I7" s="32" t="s">
        <v>5</v>
      </c>
      <c r="J7" s="32"/>
      <c r="K7" s="32"/>
      <c r="L7" s="10"/>
      <c r="M7" s="32" t="s">
        <v>6</v>
      </c>
      <c r="N7" s="32"/>
      <c r="O7" s="32"/>
    </row>
    <row r="8" spans="1:21" ht="28.5" customHeight="1" x14ac:dyDescent="0.2">
      <c r="A8" s="8"/>
      <c r="B8" s="30"/>
      <c r="C8" s="30"/>
      <c r="D8" s="31"/>
      <c r="E8" s="11" t="s">
        <v>3</v>
      </c>
      <c r="F8" s="11" t="s">
        <v>4</v>
      </c>
      <c r="G8" s="11" t="s">
        <v>41</v>
      </c>
      <c r="H8" s="10"/>
      <c r="I8" s="11" t="s">
        <v>3</v>
      </c>
      <c r="J8" s="11" t="s">
        <v>4</v>
      </c>
      <c r="K8" s="11" t="s">
        <v>42</v>
      </c>
      <c r="L8" s="10"/>
      <c r="M8" s="11" t="s">
        <v>3</v>
      </c>
      <c r="N8" s="11" t="s">
        <v>39</v>
      </c>
      <c r="O8" s="11" t="s">
        <v>40</v>
      </c>
    </row>
    <row r="9" spans="1:21" x14ac:dyDescent="0.2">
      <c r="A9" s="8"/>
      <c r="B9" s="18">
        <v>1</v>
      </c>
      <c r="C9" s="18">
        <v>2</v>
      </c>
      <c r="D9" s="19">
        <v>3</v>
      </c>
      <c r="E9" s="18">
        <v>14</v>
      </c>
      <c r="F9" s="18">
        <v>15</v>
      </c>
      <c r="G9" s="18">
        <v>17</v>
      </c>
      <c r="H9" s="20"/>
      <c r="I9" s="18">
        <v>9</v>
      </c>
      <c r="J9" s="18">
        <v>10</v>
      </c>
      <c r="K9" s="18">
        <v>12</v>
      </c>
      <c r="L9" s="20"/>
      <c r="M9" s="18">
        <v>14</v>
      </c>
      <c r="N9" s="18">
        <v>15</v>
      </c>
      <c r="O9" s="18">
        <v>17</v>
      </c>
      <c r="P9" s="21"/>
      <c r="Q9" s="21"/>
      <c r="R9" s="21"/>
      <c r="S9" s="21"/>
      <c r="T9" s="21"/>
      <c r="U9" s="21"/>
    </row>
    <row r="10" spans="1:21" ht="16.5" customHeight="1" x14ac:dyDescent="0.2">
      <c r="A10" s="12">
        <v>0</v>
      </c>
      <c r="B10" s="16" t="s">
        <v>7</v>
      </c>
      <c r="C10" s="16" t="s">
        <v>8</v>
      </c>
      <c r="D10" s="12" t="s">
        <v>9</v>
      </c>
      <c r="E10" s="13">
        <v>55000</v>
      </c>
      <c r="F10" s="13">
        <v>55000</v>
      </c>
      <c r="G10" s="13">
        <v>5205.55</v>
      </c>
      <c r="H10" s="14"/>
      <c r="I10" s="13">
        <v>78000</v>
      </c>
      <c r="J10" s="13">
        <v>78000</v>
      </c>
      <c r="K10" s="13">
        <v>3319.84</v>
      </c>
      <c r="L10" s="14"/>
      <c r="M10" s="13">
        <v>55000</v>
      </c>
      <c r="N10" s="13">
        <f>G10-K10</f>
        <v>1885.71</v>
      </c>
      <c r="O10" s="13">
        <f>G10/K10*100</f>
        <v>156.80123138464504</v>
      </c>
    </row>
    <row r="11" spans="1:21" ht="16.5" customHeight="1" x14ac:dyDescent="0.2">
      <c r="A11" s="12">
        <v>0</v>
      </c>
      <c r="B11" s="16" t="s">
        <v>7</v>
      </c>
      <c r="C11" s="16" t="s">
        <v>10</v>
      </c>
      <c r="D11" s="12" t="s">
        <v>11</v>
      </c>
      <c r="E11" s="13">
        <v>12800</v>
      </c>
      <c r="F11" s="13">
        <v>12800</v>
      </c>
      <c r="G11" s="13">
        <v>0</v>
      </c>
      <c r="H11" s="14"/>
      <c r="I11" s="13">
        <v>15500</v>
      </c>
      <c r="J11" s="13">
        <v>15500</v>
      </c>
      <c r="K11" s="13">
        <v>3748.85</v>
      </c>
      <c r="L11" s="14"/>
      <c r="M11" s="13">
        <v>12800</v>
      </c>
      <c r="N11" s="13">
        <f t="shared" ref="N11:N24" si="0">G11-K11</f>
        <v>-3748.85</v>
      </c>
      <c r="O11" s="13">
        <f t="shared" ref="O11:O24" si="1">G11/K11*100</f>
        <v>0</v>
      </c>
    </row>
    <row r="12" spans="1:21" ht="16.5" customHeight="1" x14ac:dyDescent="0.2">
      <c r="A12" s="12">
        <v>0</v>
      </c>
      <c r="B12" s="16" t="s">
        <v>7</v>
      </c>
      <c r="C12" s="16" t="s">
        <v>12</v>
      </c>
      <c r="D12" s="12" t="s">
        <v>13</v>
      </c>
      <c r="E12" s="13">
        <v>60000</v>
      </c>
      <c r="F12" s="13">
        <v>60000</v>
      </c>
      <c r="G12" s="13">
        <v>275.87</v>
      </c>
      <c r="H12" s="14"/>
      <c r="I12" s="13">
        <v>1250000</v>
      </c>
      <c r="J12" s="13">
        <v>1250000</v>
      </c>
      <c r="K12" s="13">
        <v>82.74</v>
      </c>
      <c r="L12" s="14"/>
      <c r="M12" s="13">
        <v>60000</v>
      </c>
      <c r="N12" s="13">
        <f t="shared" si="0"/>
        <v>193.13</v>
      </c>
      <c r="O12" s="13">
        <f t="shared" si="1"/>
        <v>333.41793570219971</v>
      </c>
    </row>
    <row r="13" spans="1:21" ht="16.5" customHeight="1" x14ac:dyDescent="0.2">
      <c r="A13" s="12">
        <v>0</v>
      </c>
      <c r="B13" s="16" t="s">
        <v>7</v>
      </c>
      <c r="C13" s="16" t="s">
        <v>14</v>
      </c>
      <c r="D13" s="12" t="s">
        <v>15</v>
      </c>
      <c r="E13" s="13">
        <v>95000</v>
      </c>
      <c r="F13" s="13">
        <v>95000</v>
      </c>
      <c r="G13" s="13">
        <v>12251.32</v>
      </c>
      <c r="H13" s="14"/>
      <c r="I13" s="13">
        <v>95000</v>
      </c>
      <c r="J13" s="13">
        <v>95000</v>
      </c>
      <c r="K13" s="13">
        <v>30279.119999999999</v>
      </c>
      <c r="L13" s="14"/>
      <c r="M13" s="13">
        <v>95000</v>
      </c>
      <c r="N13" s="13">
        <f t="shared" si="0"/>
        <v>-18027.8</v>
      </c>
      <c r="O13" s="13">
        <f t="shared" si="1"/>
        <v>40.461281569609689</v>
      </c>
    </row>
    <row r="14" spans="1:21" ht="16.5" customHeight="1" x14ac:dyDescent="0.2">
      <c r="A14" s="12">
        <v>0</v>
      </c>
      <c r="B14" s="16" t="s">
        <v>7</v>
      </c>
      <c r="C14" s="16" t="s">
        <v>16</v>
      </c>
      <c r="D14" s="12" t="s">
        <v>17</v>
      </c>
      <c r="E14" s="13">
        <v>2050743</v>
      </c>
      <c r="F14" s="13">
        <v>2050743</v>
      </c>
      <c r="G14" s="13">
        <v>118912.27</v>
      </c>
      <c r="H14" s="14"/>
      <c r="I14" s="13">
        <v>2273466</v>
      </c>
      <c r="J14" s="13">
        <v>2273466</v>
      </c>
      <c r="K14" s="13">
        <v>66651.199999999997</v>
      </c>
      <c r="L14" s="14"/>
      <c r="M14" s="13">
        <v>2050743</v>
      </c>
      <c r="N14" s="13">
        <f t="shared" si="0"/>
        <v>52261.070000000007</v>
      </c>
      <c r="O14" s="13">
        <f t="shared" si="1"/>
        <v>178.40979607268886</v>
      </c>
    </row>
    <row r="15" spans="1:21" ht="16.5" customHeight="1" x14ac:dyDescent="0.2">
      <c r="A15" s="12">
        <v>0</v>
      </c>
      <c r="B15" s="16" t="s">
        <v>7</v>
      </c>
      <c r="C15" s="16" t="s">
        <v>18</v>
      </c>
      <c r="D15" s="12" t="s">
        <v>19</v>
      </c>
      <c r="E15" s="13">
        <v>59568</v>
      </c>
      <c r="F15" s="13">
        <v>59568</v>
      </c>
      <c r="G15" s="13">
        <v>0</v>
      </c>
      <c r="H15" s="14"/>
      <c r="I15" s="13">
        <v>2030779</v>
      </c>
      <c r="J15" s="13">
        <v>2030779</v>
      </c>
      <c r="K15" s="13">
        <v>3577.9</v>
      </c>
      <c r="L15" s="14"/>
      <c r="M15" s="13">
        <v>59568</v>
      </c>
      <c r="N15" s="13">
        <f t="shared" si="0"/>
        <v>-3577.9</v>
      </c>
      <c r="O15" s="13">
        <f t="shared" si="1"/>
        <v>0</v>
      </c>
    </row>
    <row r="16" spans="1:21" ht="16.5" customHeight="1" x14ac:dyDescent="0.2">
      <c r="A16" s="12">
        <v>0</v>
      </c>
      <c r="B16" s="16" t="s">
        <v>7</v>
      </c>
      <c r="C16" s="16" t="s">
        <v>20</v>
      </c>
      <c r="D16" s="12" t="s">
        <v>21</v>
      </c>
      <c r="E16" s="13">
        <v>15200</v>
      </c>
      <c r="F16" s="13">
        <v>15200</v>
      </c>
      <c r="G16" s="13">
        <v>3138.72</v>
      </c>
      <c r="H16" s="14"/>
      <c r="I16" s="13">
        <v>15200</v>
      </c>
      <c r="J16" s="13">
        <v>15200</v>
      </c>
      <c r="K16" s="13">
        <v>1630.84</v>
      </c>
      <c r="L16" s="14"/>
      <c r="M16" s="13">
        <v>15200</v>
      </c>
      <c r="N16" s="13">
        <f t="shared" si="0"/>
        <v>1507.8799999999999</v>
      </c>
      <c r="O16" s="13">
        <f t="shared" si="1"/>
        <v>192.46032719334821</v>
      </c>
    </row>
    <row r="17" spans="1:15" ht="16.5" customHeight="1" x14ac:dyDescent="0.2">
      <c r="A17" s="12">
        <v>0</v>
      </c>
      <c r="B17" s="16" t="s">
        <v>7</v>
      </c>
      <c r="C17" s="16" t="s">
        <v>22</v>
      </c>
      <c r="D17" s="12" t="s">
        <v>23</v>
      </c>
      <c r="E17" s="13">
        <v>105000</v>
      </c>
      <c r="F17" s="13">
        <v>105000</v>
      </c>
      <c r="G17" s="13">
        <v>0</v>
      </c>
      <c r="H17" s="14"/>
      <c r="I17" s="13">
        <v>105000</v>
      </c>
      <c r="J17" s="13">
        <v>105000</v>
      </c>
      <c r="K17" s="13">
        <v>4761.1000000000004</v>
      </c>
      <c r="L17" s="14"/>
      <c r="M17" s="13">
        <v>105000</v>
      </c>
      <c r="N17" s="13">
        <f t="shared" si="0"/>
        <v>-4761.1000000000004</v>
      </c>
      <c r="O17" s="13">
        <f t="shared" si="1"/>
        <v>0</v>
      </c>
    </row>
    <row r="18" spans="1:15" ht="16.5" customHeight="1" x14ac:dyDescent="0.2">
      <c r="A18" s="12">
        <v>0</v>
      </c>
      <c r="B18" s="16" t="s">
        <v>7</v>
      </c>
      <c r="C18" s="16" t="s">
        <v>24</v>
      </c>
      <c r="D18" s="12" t="s">
        <v>25</v>
      </c>
      <c r="E18" s="13">
        <v>0</v>
      </c>
      <c r="F18" s="13">
        <v>0</v>
      </c>
      <c r="G18" s="13">
        <v>13175.16</v>
      </c>
      <c r="H18" s="14"/>
      <c r="I18" s="13">
        <v>0</v>
      </c>
      <c r="J18" s="13">
        <v>0</v>
      </c>
      <c r="K18" s="13">
        <v>64619.5</v>
      </c>
      <c r="L18" s="14"/>
      <c r="M18" s="13">
        <v>0</v>
      </c>
      <c r="N18" s="13">
        <f t="shared" si="0"/>
        <v>-51444.34</v>
      </c>
      <c r="O18" s="13">
        <f t="shared" si="1"/>
        <v>20.388829997137087</v>
      </c>
    </row>
    <row r="19" spans="1:15" ht="16.5" customHeight="1" x14ac:dyDescent="0.2">
      <c r="A19" s="12">
        <v>0</v>
      </c>
      <c r="B19" s="16" t="s">
        <v>7</v>
      </c>
      <c r="C19" s="16" t="s">
        <v>26</v>
      </c>
      <c r="D19" s="12" t="s">
        <v>27</v>
      </c>
      <c r="E19" s="13">
        <v>0</v>
      </c>
      <c r="F19" s="13">
        <v>0</v>
      </c>
      <c r="G19" s="13">
        <v>54562.239999999998</v>
      </c>
      <c r="H19" s="14"/>
      <c r="I19" s="13">
        <v>0</v>
      </c>
      <c r="J19" s="13">
        <v>0</v>
      </c>
      <c r="K19" s="13">
        <v>142156.16</v>
      </c>
      <c r="L19" s="14"/>
      <c r="M19" s="13">
        <v>0</v>
      </c>
      <c r="N19" s="13">
        <f t="shared" si="0"/>
        <v>-87593.920000000013</v>
      </c>
      <c r="O19" s="13">
        <f t="shared" si="1"/>
        <v>38.381903394126567</v>
      </c>
    </row>
    <row r="20" spans="1:15" ht="16.5" customHeight="1" x14ac:dyDescent="0.2">
      <c r="A20" s="12">
        <v>0</v>
      </c>
      <c r="B20" s="16" t="s">
        <v>7</v>
      </c>
      <c r="C20" s="16" t="s">
        <v>28</v>
      </c>
      <c r="D20" s="12" t="s">
        <v>29</v>
      </c>
      <c r="E20" s="13">
        <v>250000</v>
      </c>
      <c r="F20" s="13">
        <v>250000</v>
      </c>
      <c r="G20" s="13">
        <v>0</v>
      </c>
      <c r="H20" s="14"/>
      <c r="I20" s="13">
        <v>200000</v>
      </c>
      <c r="J20" s="13">
        <v>200000</v>
      </c>
      <c r="K20" s="13">
        <v>0</v>
      </c>
      <c r="L20" s="14"/>
      <c r="M20" s="13">
        <v>250000</v>
      </c>
      <c r="N20" s="13">
        <f t="shared" si="0"/>
        <v>0</v>
      </c>
      <c r="O20" s="13"/>
    </row>
    <row r="21" spans="1:15" ht="16.5" customHeight="1" x14ac:dyDescent="0.2">
      <c r="A21" s="12">
        <v>0</v>
      </c>
      <c r="B21" s="16" t="s">
        <v>7</v>
      </c>
      <c r="C21" s="16" t="s">
        <v>30</v>
      </c>
      <c r="D21" s="12" t="s">
        <v>31</v>
      </c>
      <c r="E21" s="13">
        <v>0</v>
      </c>
      <c r="F21" s="13">
        <v>0</v>
      </c>
      <c r="G21" s="13">
        <v>0</v>
      </c>
      <c r="H21" s="14"/>
      <c r="I21" s="13">
        <v>12400</v>
      </c>
      <c r="J21" s="13">
        <v>12400</v>
      </c>
      <c r="K21" s="13">
        <v>0</v>
      </c>
      <c r="L21" s="14"/>
      <c r="M21" s="13">
        <v>0</v>
      </c>
      <c r="N21" s="13">
        <f t="shared" si="0"/>
        <v>0</v>
      </c>
      <c r="O21" s="13"/>
    </row>
    <row r="22" spans="1:15" ht="16.5" customHeight="1" x14ac:dyDescent="0.2">
      <c r="A22" s="12">
        <v>0</v>
      </c>
      <c r="B22" s="16" t="s">
        <v>7</v>
      </c>
      <c r="C22" s="16" t="s">
        <v>32</v>
      </c>
      <c r="D22" s="12" t="s">
        <v>33</v>
      </c>
      <c r="E22" s="13">
        <v>671300</v>
      </c>
      <c r="F22" s="13">
        <v>671300</v>
      </c>
      <c r="G22" s="13">
        <v>147735</v>
      </c>
      <c r="H22" s="14"/>
      <c r="I22" s="13">
        <v>766800</v>
      </c>
      <c r="J22" s="13">
        <v>766800</v>
      </c>
      <c r="K22" s="13">
        <v>444789.33</v>
      </c>
      <c r="L22" s="14"/>
      <c r="M22" s="13">
        <v>671300</v>
      </c>
      <c r="N22" s="13">
        <f t="shared" si="0"/>
        <v>-297054.33</v>
      </c>
      <c r="O22" s="13">
        <f t="shared" si="1"/>
        <v>33.214600718951601</v>
      </c>
    </row>
    <row r="23" spans="1:15" ht="16.5" customHeight="1" x14ac:dyDescent="0.2">
      <c r="A23" s="12">
        <v>0</v>
      </c>
      <c r="B23" s="16" t="s">
        <v>7</v>
      </c>
      <c r="C23" s="16" t="s">
        <v>34</v>
      </c>
      <c r="D23" s="12" t="s">
        <v>35</v>
      </c>
      <c r="E23" s="13">
        <v>10000</v>
      </c>
      <c r="F23" s="13">
        <v>10000</v>
      </c>
      <c r="G23" s="13">
        <v>0</v>
      </c>
      <c r="H23" s="14"/>
      <c r="I23" s="13">
        <v>10000</v>
      </c>
      <c r="J23" s="13">
        <v>10000</v>
      </c>
      <c r="K23" s="13">
        <v>0</v>
      </c>
      <c r="L23" s="14"/>
      <c r="M23" s="13">
        <v>10000</v>
      </c>
      <c r="N23" s="13">
        <f t="shared" si="0"/>
        <v>0</v>
      </c>
      <c r="O23" s="13"/>
    </row>
    <row r="24" spans="1:15" s="1" customFormat="1" x14ac:dyDescent="0.2">
      <c r="A24" s="22">
        <v>1</v>
      </c>
      <c r="B24" s="23"/>
      <c r="C24" s="23" t="s">
        <v>36</v>
      </c>
      <c r="D24" s="24" t="s">
        <v>37</v>
      </c>
      <c r="E24" s="25">
        <v>3384611</v>
      </c>
      <c r="F24" s="25">
        <v>3384611</v>
      </c>
      <c r="G24" s="25">
        <v>355256.13</v>
      </c>
      <c r="H24" s="26"/>
      <c r="I24" s="25">
        <v>6852145</v>
      </c>
      <c r="J24" s="25">
        <v>6852145</v>
      </c>
      <c r="K24" s="25">
        <v>765616.58000000007</v>
      </c>
      <c r="L24" s="26"/>
      <c r="M24" s="25">
        <v>3384611</v>
      </c>
      <c r="N24" s="25">
        <f t="shared" si="0"/>
        <v>-410360.45000000007</v>
      </c>
      <c r="O24" s="25">
        <f t="shared" si="1"/>
        <v>46.401310953845851</v>
      </c>
    </row>
    <row r="25" spans="1:15" s="1" customFormat="1" x14ac:dyDescent="0.2">
      <c r="A25" s="22">
        <v>1</v>
      </c>
      <c r="B25" s="23"/>
      <c r="C25" s="23" t="s">
        <v>36</v>
      </c>
      <c r="D25" s="24" t="s">
        <v>38</v>
      </c>
      <c r="E25" s="25">
        <v>3384611</v>
      </c>
      <c r="F25" s="25">
        <v>3384611</v>
      </c>
      <c r="G25" s="25">
        <v>355256.13</v>
      </c>
      <c r="H25" s="26"/>
      <c r="I25" s="25">
        <v>6852145</v>
      </c>
      <c r="J25" s="25">
        <v>6852145</v>
      </c>
      <c r="K25" s="25">
        <v>765616.58000000007</v>
      </c>
      <c r="L25" s="26"/>
      <c r="M25" s="25">
        <v>3384611</v>
      </c>
      <c r="N25" s="25">
        <v>3384611</v>
      </c>
      <c r="O25" s="25">
        <v>355256.13</v>
      </c>
    </row>
  </sheetData>
  <mergeCells count="8">
    <mergeCell ref="B3:O3"/>
    <mergeCell ref="B5:O5"/>
    <mergeCell ref="B7:B8"/>
    <mergeCell ref="C7:C8"/>
    <mergeCell ref="D7:D8"/>
    <mergeCell ref="E7:G7"/>
    <mergeCell ref="I7:K7"/>
    <mergeCell ref="M7:O7"/>
  </mergeCells>
  <pageMargins left="0.32" right="0.33" top="0.39370078740157499" bottom="0.39370078740157499" header="0" footer="0"/>
  <pageSetup paperSize="9" scale="92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2026-02-10T07:50:39Z</cp:lastPrinted>
  <dcterms:created xsi:type="dcterms:W3CDTF">2026-02-02T08:52:43Z</dcterms:created>
  <dcterms:modified xsi:type="dcterms:W3CDTF">2026-02-10T07:52:57Z</dcterms:modified>
</cp:coreProperties>
</file>